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onthly Budget" sheetId="1" state="visible" r:id="rId1"/>
    <sheet xmlns:r="http://schemas.openxmlformats.org/officeDocument/2006/relationships" name="Track &amp; Measure" sheetId="2" state="visible" r:id="rId2"/>
    <sheet xmlns:r="http://schemas.openxmlformats.org/officeDocument/2006/relationships" name="Channel Benchmarks" sheetId="3" state="visible" r:id="rId3"/>
  </sheets>
  <definedNames>
    <definedName name="_xlnm.Print_Area" localSheetId="0">'Monthly Budget'!$A$1:$F$24</definedName>
    <definedName name="_xlnm.Print_Area" localSheetId="1">'Track &amp; Measure'!$A$1:$F$25</definedName>
    <definedName name="_xlnm.Print_Area" localSheetId="2">'Channel Benchmarks'!$A$1:$E$12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"/>
    <numFmt numFmtId="165" formatCode="0.0%"/>
  </numFmts>
  <fonts count="8">
    <font>
      <name val="Calibri"/>
      <family val="2"/>
      <color theme="1"/>
      <sz val="11"/>
      <scheme val="minor"/>
    </font>
    <font>
      <name val="Arial"/>
      <b val="1"/>
      <color rgb="00FFFFFF"/>
      <sz val="14"/>
    </font>
    <font>
      <name val="Arial"/>
      <b val="1"/>
      <color rgb="001A1A1A"/>
      <sz val="11"/>
    </font>
    <font>
      <name val="Arial"/>
      <b val="1"/>
      <color rgb="001A1A1A"/>
      <sz val="10"/>
    </font>
    <font>
      <name val="Arial"/>
      <color rgb="001A1A1A"/>
      <sz val="10"/>
    </font>
    <font>
      <name val="Arial"/>
      <color rgb="002563EB"/>
      <sz val="10"/>
    </font>
    <font>
      <name val="Arial"/>
      <i val="1"/>
      <color rgb="00666666"/>
      <sz val="9"/>
    </font>
    <font>
      <name val="Arial"/>
      <color rgb="00999999"/>
      <sz val="9"/>
    </font>
  </fonts>
  <fills count="6">
    <fill>
      <patternFill/>
    </fill>
    <fill>
      <patternFill patternType="gray125"/>
    </fill>
    <fill>
      <patternFill patternType="solid">
        <fgColor rgb="001A1A1A"/>
      </patternFill>
    </fill>
    <fill>
      <patternFill patternType="solid">
        <fgColor rgb="00F5F5F5"/>
      </patternFill>
    </fill>
    <fill>
      <patternFill patternType="solid">
        <fgColor rgb="00FFFFFF"/>
      </patternFill>
    </fill>
    <fill>
      <patternFill patternType="solid">
        <fgColor rgb="00FFF9E6"/>
      </patternFill>
    </fill>
  </fills>
  <borders count="6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  <border>
      <left/>
      <right/>
      <top style="thin">
        <color rgb="00DDDDDD"/>
      </top>
      <bottom/>
      <diagonal/>
    </border>
    <border>
      <left/>
      <right style="thin">
        <color rgb="00DDDDDD"/>
      </right>
      <top style="thin">
        <color rgb="00DDDDDD"/>
      </top>
      <bottom/>
      <diagonal/>
    </border>
    <border>
      <left/>
      <right/>
      <top style="thin">
        <color rgb="00DDDDDD"/>
      </top>
      <bottom style="thin">
        <color rgb="00DDDDDD"/>
      </bottom>
      <diagonal/>
    </border>
    <border>
      <left/>
      <right style="thin">
        <color rgb="00DDDDDD"/>
      </right>
      <top style="thin">
        <color rgb="00DDDDDD"/>
      </top>
      <bottom style="thin">
        <color rgb="00DDDDDD"/>
      </bottom>
      <diagonal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5" pivotButton="0" quotePrefix="0" xfId="0"/>
    <xf numFmtId="0" fontId="3" fillId="3" borderId="1" applyAlignment="1" pivotButton="0" quotePrefix="0" xfId="0">
      <alignment horizontal="center" vertical="center" wrapText="1"/>
    </xf>
    <xf numFmtId="0" fontId="0" fillId="4" borderId="1" pivotButton="0" quotePrefix="0" xfId="0"/>
    <xf numFmtId="0" fontId="4" fillId="4" borderId="1" applyAlignment="1" pivotButton="0" quotePrefix="0" xfId="0">
      <alignment horizontal="left" vertical="center" wrapText="1"/>
    </xf>
    <xf numFmtId="164" fontId="5" fillId="5" borderId="1" applyAlignment="1" applyProtection="1" pivotButton="0" quotePrefix="0" xfId="0">
      <alignment horizontal="right" vertical="center"/>
      <protection locked="0" hidden="0"/>
    </xf>
    <xf numFmtId="165" fontId="5" fillId="5" borderId="1" applyAlignment="1" applyProtection="1" pivotButton="0" quotePrefix="0" xfId="0">
      <alignment horizontal="right" vertical="center"/>
      <protection locked="0" hidden="0"/>
    </xf>
    <xf numFmtId="0" fontId="3" fillId="4" borderId="1" applyAlignment="1" pivotButton="0" quotePrefix="0" xfId="0">
      <alignment horizontal="left" vertical="center" wrapText="1"/>
    </xf>
    <xf numFmtId="164" fontId="3" fillId="4" borderId="1" applyAlignment="1" pivotButton="0" quotePrefix="0" xfId="0">
      <alignment horizontal="right" vertical="center"/>
    </xf>
    <xf numFmtId="165" fontId="4" fillId="4" borderId="1" applyAlignment="1" pivotButton="0" quotePrefix="0" xfId="0">
      <alignment horizontal="right" vertical="center"/>
    </xf>
    <xf numFmtId="0" fontId="5" fillId="5" borderId="1" applyAlignment="1" applyProtection="1" pivotButton="0" quotePrefix="0" xfId="0">
      <alignment horizontal="left" vertical="center" wrapText="1"/>
      <protection locked="0" hidden="0"/>
    </xf>
    <xf numFmtId="0" fontId="3" fillId="3" borderId="1" applyAlignment="1" pivotButton="0" quotePrefix="0" xfId="0">
      <alignment horizontal="left" vertical="center" wrapText="1"/>
    </xf>
    <xf numFmtId="165" fontId="3" fillId="4" borderId="1" applyAlignment="1" pivotButton="0" quotePrefix="0" xfId="0">
      <alignment horizontal="right" vertical="center"/>
    </xf>
    <xf numFmtId="0" fontId="6" fillId="4" borderId="0" applyAlignment="1" pivotButton="0" quotePrefix="0" xfId="0">
      <alignment horizontal="left" vertical="center" wrapText="1"/>
    </xf>
    <xf numFmtId="164" fontId="4" fillId="4" borderId="1" applyAlignment="1" pivotButton="0" quotePrefix="0" xfId="0">
      <alignment horizontal="right" vertical="center"/>
    </xf>
    <xf numFmtId="3" fontId="4" fillId="4" borderId="1" applyAlignment="1" pivotButton="0" quotePrefix="0" xfId="0">
      <alignment horizontal="right" vertical="center"/>
    </xf>
    <xf numFmtId="0" fontId="7" fillId="4" borderId="0" applyAlignment="1" pivotButton="0" quotePrefix="0" xfId="0">
      <alignment horizontal="center" vertical="center" wrapText="1"/>
    </xf>
    <xf numFmtId="3" fontId="5" fillId="5" borderId="1" applyAlignment="1" applyProtection="1" pivotButton="0" quotePrefix="0" xfId="0">
      <alignment horizontal="right" vertical="center"/>
      <protection locked="0" hidden="0"/>
    </xf>
    <xf numFmtId="0" fontId="4" fillId="4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6" customWidth="1" min="1" max="1"/>
    <col width="22" customWidth="1" min="2" max="2"/>
    <col width="16" customWidth="1" min="3" max="3"/>
    <col width="24" customWidth="1" min="4" max="4"/>
    <col width="14" customWidth="1" min="5" max="5"/>
    <col width="14" customWidth="1" min="6" max="6"/>
  </cols>
  <sheetData>
    <row r="1" ht="32" customHeight="1">
      <c r="A1" s="1" t="inlineStr">
        <is>
          <t>The $100 Marketing Plan — Budget Calculator</t>
        </is>
      </c>
    </row>
    <row r="2" ht="22" customHeight="1">
      <c r="A2" s="2" t="inlineStr">
        <is>
          <t>SECTION A — What Can You Spend?</t>
        </is>
      </c>
      <c r="B2" s="3" t="n"/>
      <c r="C2" s="3" t="n"/>
      <c r="D2" s="3" t="n"/>
      <c r="E2" s="3" t="n"/>
      <c r="F2" s="4" t="n"/>
    </row>
    <row r="3">
      <c r="A3" s="5" t="inlineStr"/>
      <c r="B3" s="5" t="inlineStr">
        <is>
          <t>Your Input</t>
        </is>
      </c>
      <c r="C3" s="5" t="inlineStr">
        <is>
          <t>Calculated</t>
        </is>
      </c>
      <c r="D3" s="6" t="inlineStr"/>
      <c r="E3" s="6" t="inlineStr"/>
      <c r="F3" s="6" t="inlineStr"/>
    </row>
    <row r="4">
      <c r="A4" s="7" t="inlineStr">
        <is>
          <t>Monthly revenue (or expected revenue) ($)</t>
        </is>
      </c>
      <c r="B4" s="8" t="n"/>
      <c r="C4" s="6" t="inlineStr"/>
      <c r="D4" s="6" t="inlineStr"/>
      <c r="E4" s="6" t="inlineStr"/>
      <c r="F4" s="6" t="inlineStr"/>
    </row>
    <row r="5">
      <c r="A5" s="7" t="inlineStr">
        <is>
          <t>Marketing budget as % of revenue (5–15% is typical for small businesses — default: 10%)</t>
        </is>
      </c>
      <c r="B5" s="9" t="n">
        <v>0.1</v>
      </c>
      <c r="C5" s="6" t="inlineStr"/>
      <c r="D5" s="6" t="inlineStr"/>
      <c r="E5" s="6" t="inlineStr"/>
      <c r="F5" s="6" t="inlineStr"/>
    </row>
    <row r="6">
      <c r="A6" s="10" t="inlineStr">
        <is>
          <t>Suggested monthly marketing budget</t>
        </is>
      </c>
      <c r="B6" s="6" t="inlineStr"/>
      <c r="C6" s="11">
        <f>IFERROR(B4*B5,"")</f>
        <v/>
      </c>
      <c r="D6" s="6" t="inlineStr"/>
      <c r="E6" s="6" t="inlineStr"/>
      <c r="F6" s="6" t="inlineStr"/>
    </row>
    <row r="7" ht="8" customHeight="1"/>
    <row r="8" ht="22" customHeight="1">
      <c r="A8" s="2" t="inlineStr">
        <is>
          <t>SECTION B — Where to Spend It</t>
        </is>
      </c>
      <c r="B8" s="3" t="n"/>
      <c r="C8" s="3" t="n"/>
      <c r="D8" s="3" t="n"/>
      <c r="E8" s="3" t="n"/>
      <c r="F8" s="4" t="n"/>
    </row>
    <row r="9">
      <c r="A9" s="5" t="inlineStr">
        <is>
          <t>Channel</t>
        </is>
      </c>
      <c r="B9" s="5" t="inlineStr">
        <is>
          <t>Monthly Budget ($)</t>
        </is>
      </c>
      <c r="C9" s="5" t="inlineStr">
        <is>
          <t>% of Total</t>
        </is>
      </c>
      <c r="D9" s="5" t="inlineStr">
        <is>
          <t>Notes</t>
        </is>
      </c>
      <c r="E9" s="6" t="inlineStr"/>
      <c r="F9" s="6" t="inlineStr"/>
    </row>
    <row r="10">
      <c r="A10" s="7" t="inlineStr">
        <is>
          <t>Email marketing (tools + list building)</t>
        </is>
      </c>
      <c r="B10" s="8" t="n"/>
      <c r="C10" s="12">
        <f>IFERROR(B10/SUM($B$10:$B$16),"")</f>
        <v/>
      </c>
      <c r="D10" s="13" t="inlineStr"/>
      <c r="E10" s="6" t="inlineStr"/>
      <c r="F10" s="6" t="inlineStr"/>
    </row>
    <row r="11">
      <c r="A11" s="7" t="inlineStr">
        <is>
          <t>Social media (organic + boosted posts)</t>
        </is>
      </c>
      <c r="B11" s="8" t="n"/>
      <c r="C11" s="12">
        <f>IFERROR(B11/SUM($B$10:$B$16),"")</f>
        <v/>
      </c>
      <c r="D11" s="13" t="inlineStr"/>
      <c r="E11" s="6" t="inlineStr"/>
      <c r="F11" s="6" t="inlineStr"/>
    </row>
    <row r="12">
      <c r="A12" s="7" t="inlineStr">
        <is>
          <t>Paid ads (Google, Meta, etc.)</t>
        </is>
      </c>
      <c r="B12" s="8" t="n"/>
      <c r="C12" s="12">
        <f>IFERROR(B12/SUM($B$10:$B$16),"")</f>
        <v/>
      </c>
      <c r="D12" s="13" t="inlineStr"/>
      <c r="E12" s="6" t="inlineStr"/>
      <c r="F12" s="6" t="inlineStr"/>
    </row>
    <row r="13">
      <c r="A13" s="7" t="inlineStr">
        <is>
          <t>Content creation (blog, video, podcast)</t>
        </is>
      </c>
      <c r="B13" s="8" t="n"/>
      <c r="C13" s="12">
        <f>IFERROR(B13/SUM($B$10:$B$16),"")</f>
        <v/>
      </c>
      <c r="D13" s="13" t="inlineStr"/>
      <c r="E13" s="6" t="inlineStr"/>
      <c r="F13" s="6" t="inlineStr"/>
    </row>
    <row r="14">
      <c r="A14" s="7" t="inlineStr">
        <is>
          <t>SEO / website</t>
        </is>
      </c>
      <c r="B14" s="8" t="n"/>
      <c r="C14" s="12">
        <f>IFERROR(B14/SUM($B$10:$B$16),"")</f>
        <v/>
      </c>
      <c r="D14" s="13" t="inlineStr"/>
      <c r="E14" s="6" t="inlineStr"/>
      <c r="F14" s="6" t="inlineStr"/>
    </row>
    <row r="15">
      <c r="A15" s="7" t="inlineStr">
        <is>
          <t>Partnerships / collaborations</t>
        </is>
      </c>
      <c r="B15" s="8" t="n"/>
      <c r="C15" s="12">
        <f>IFERROR(B15/SUM($B$10:$B$16),"")</f>
        <v/>
      </c>
      <c r="D15" s="13" t="inlineStr"/>
      <c r="E15" s="6" t="inlineStr"/>
      <c r="F15" s="6" t="inlineStr"/>
    </row>
    <row r="16">
      <c r="A16" s="7" t="inlineStr">
        <is>
          <t>Other</t>
        </is>
      </c>
      <c r="B16" s="8" t="n"/>
      <c r="C16" s="12">
        <f>IFERROR(B16/SUM($B$10:$B$16),"")</f>
        <v/>
      </c>
      <c r="D16" s="13" t="inlineStr"/>
      <c r="E16" s="6" t="inlineStr"/>
      <c r="F16" s="6" t="inlineStr"/>
    </row>
    <row r="17">
      <c r="A17" s="14" t="inlineStr">
        <is>
          <t>Total</t>
        </is>
      </c>
      <c r="B17" s="11">
        <f>IFERROR(SUM(B10:B16),"")</f>
        <v/>
      </c>
      <c r="C17" s="15">
        <f>IFERROR(SUM(C10:C16),"")</f>
        <v/>
      </c>
      <c r="D17" s="6" t="inlineStr"/>
      <c r="E17" s="6" t="inlineStr"/>
      <c r="F17" s="6" t="inlineStr"/>
    </row>
    <row r="18" ht="28" customHeight="1">
      <c r="A18" s="16" t="inlineStr">
        <is>
          <t>Note: If your total budget is under $200/month, pick 2–3 channels max. Spreading thin is worse than going deep.</t>
        </is>
      </c>
    </row>
    <row r="19" ht="22" customHeight="1">
      <c r="A19" s="2" t="inlineStr">
        <is>
          <t>SECTION C — Quick Sanity Check</t>
        </is>
      </c>
      <c r="B19" s="3" t="n"/>
      <c r="C19" s="3" t="n"/>
      <c r="D19" s="3" t="n"/>
      <c r="E19" s="3" t="n"/>
      <c r="F19" s="4" t="n"/>
    </row>
    <row r="20">
      <c r="A20" s="5" t="inlineStr">
        <is>
          <t>Metric</t>
        </is>
      </c>
      <c r="B20" s="5" t="inlineStr">
        <is>
          <t>Calculated</t>
        </is>
      </c>
      <c r="C20" s="6" t="inlineStr"/>
      <c r="D20" s="6" t="inlineStr"/>
      <c r="E20" s="6" t="inlineStr"/>
      <c r="F20" s="6" t="inlineStr"/>
    </row>
    <row r="21">
      <c r="A21" s="7" t="inlineStr">
        <is>
          <t>Budget per channel (average)</t>
        </is>
      </c>
      <c r="B21" s="17">
        <f>IFERROR(B17/7,"")</f>
        <v/>
      </c>
      <c r="C21" s="6" t="inlineStr"/>
      <c r="D21" s="6" t="inlineStr"/>
      <c r="E21" s="6" t="inlineStr"/>
      <c r="F21" s="6" t="inlineStr"/>
    </row>
    <row r="22">
      <c r="A22" s="7" t="inlineStr">
        <is>
          <t>Daily budget for paid ads (Paid Ads ÷ 30 days)</t>
        </is>
      </c>
      <c r="B22" s="17">
        <f>IFERROR(B12/30,"")</f>
        <v/>
      </c>
      <c r="C22" s="6" t="inlineStr"/>
      <c r="D22" s="6" t="inlineStr"/>
      <c r="E22" s="6" t="inlineStr"/>
      <c r="F22" s="6" t="inlineStr"/>
    </row>
    <row r="23">
      <c r="A23" s="7" t="inlineStr">
        <is>
          <t>Est. new email subscribers this month (Email budget ÷ $2 avg cost per subscriber)</t>
        </is>
      </c>
      <c r="B23" s="18">
        <f>IFERROR(B10/2,"")</f>
        <v/>
      </c>
      <c r="C23" s="6" t="inlineStr"/>
      <c r="D23" s="6" t="inlineStr"/>
      <c r="E23" s="6" t="inlineStr"/>
      <c r="F23" s="6" t="inlineStr"/>
    </row>
    <row r="24">
      <c r="A24" s="19" t="inlineStr">
        <is>
          <t>© 2026 100startup.com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E4B"/>
  <mergeCells count="6">
    <mergeCell ref="A24:F24"/>
    <mergeCell ref="A2:F2"/>
    <mergeCell ref="A19:F19"/>
    <mergeCell ref="A1:F1"/>
    <mergeCell ref="A8:F8"/>
    <mergeCell ref="A18:F18"/>
  </mergeCells>
  <pageMargins left="0.75" right="0.75" top="1" bottom="1" header="0.5" footer="0.5"/>
  <pageSetup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8" customWidth="1" min="2" max="2"/>
    <col width="18" customWidth="1" min="3" max="3"/>
    <col width="28" customWidth="1" min="4" max="4"/>
    <col width="22" customWidth="1" min="5" max="5"/>
    <col width="14" customWidth="1" min="6" max="6"/>
  </cols>
  <sheetData>
    <row r="1" ht="32" customHeight="1">
      <c r="A1" s="1" t="inlineStr">
        <is>
          <t>The $100 Marketing Plan — Budget Calculator</t>
        </is>
      </c>
    </row>
    <row r="2" ht="30" customHeight="1">
      <c r="A2" s="5" t="inlineStr">
        <is>
          <t>Month</t>
        </is>
      </c>
      <c r="B2" s="5" t="inlineStr">
        <is>
          <t>Total Spend ($)</t>
        </is>
      </c>
      <c r="C2" s="5" t="inlineStr">
        <is>
          <t>New Customers</t>
        </is>
      </c>
      <c r="D2" s="5" t="inlineStr">
        <is>
          <t>Revenue from New Customers ($)</t>
        </is>
      </c>
      <c r="E2" s="5" t="inlineStr">
        <is>
          <t>Cost per Customer ($)</t>
        </is>
      </c>
      <c r="F2" s="5" t="inlineStr">
        <is>
          <t>ROI</t>
        </is>
      </c>
    </row>
    <row r="3">
      <c r="A3" s="7" t="inlineStr">
        <is>
          <t>Month 1</t>
        </is>
      </c>
      <c r="B3" s="8" t="n"/>
      <c r="C3" s="20" t="n"/>
      <c r="D3" s="8" t="n"/>
      <c r="E3" s="17">
        <f>IFERROR(B3/C3,"")</f>
        <v/>
      </c>
      <c r="F3" s="12">
        <f>IFERROR((D3-B3)/B3,"")</f>
        <v/>
      </c>
    </row>
    <row r="4">
      <c r="A4" s="7" t="inlineStr">
        <is>
          <t>Month 2</t>
        </is>
      </c>
      <c r="B4" s="8" t="n"/>
      <c r="C4" s="20" t="n"/>
      <c r="D4" s="8" t="n"/>
      <c r="E4" s="17">
        <f>IFERROR(B4/C4,"")</f>
        <v/>
      </c>
      <c r="F4" s="12">
        <f>IFERROR((D4-B4)/B4,"")</f>
        <v/>
      </c>
    </row>
    <row r="5">
      <c r="A5" s="7" t="inlineStr">
        <is>
          <t>Month 3</t>
        </is>
      </c>
      <c r="B5" s="8" t="n"/>
      <c r="C5" s="20" t="n"/>
      <c r="D5" s="8" t="n"/>
      <c r="E5" s="17">
        <f>IFERROR(B5/C5,"")</f>
        <v/>
      </c>
      <c r="F5" s="12">
        <f>IFERROR((D5-B5)/B5,"")</f>
        <v/>
      </c>
    </row>
    <row r="6">
      <c r="A6" s="7" t="inlineStr">
        <is>
          <t>Month 4</t>
        </is>
      </c>
      <c r="B6" s="8" t="n"/>
      <c r="C6" s="20" t="n"/>
      <c r="D6" s="8" t="n"/>
      <c r="E6" s="17">
        <f>IFERROR(B6/C6,"")</f>
        <v/>
      </c>
      <c r="F6" s="12">
        <f>IFERROR((D6-B6)/B6,"")</f>
        <v/>
      </c>
    </row>
    <row r="7">
      <c r="A7" s="7" t="inlineStr">
        <is>
          <t>Month 5</t>
        </is>
      </c>
      <c r="B7" s="8" t="n"/>
      <c r="C7" s="20" t="n"/>
      <c r="D7" s="8" t="n"/>
      <c r="E7" s="17">
        <f>IFERROR(B7/C7,"")</f>
        <v/>
      </c>
      <c r="F7" s="12">
        <f>IFERROR((D7-B7)/B7,"")</f>
        <v/>
      </c>
    </row>
    <row r="8">
      <c r="A8" s="7" t="inlineStr">
        <is>
          <t>Month 6</t>
        </is>
      </c>
      <c r="B8" s="8" t="n"/>
      <c r="C8" s="20" t="n"/>
      <c r="D8" s="8" t="n"/>
      <c r="E8" s="17">
        <f>IFERROR(B8/C8,"")</f>
        <v/>
      </c>
      <c r="F8" s="12">
        <f>IFERROR((D8-B8)/B8,"")</f>
        <v/>
      </c>
    </row>
    <row r="9">
      <c r="A9" s="7" t="inlineStr">
        <is>
          <t>Month 7</t>
        </is>
      </c>
      <c r="B9" s="8" t="n"/>
      <c r="C9" s="20" t="n"/>
      <c r="D9" s="8" t="n"/>
      <c r="E9" s="17">
        <f>IFERROR(B9/C9,"")</f>
        <v/>
      </c>
      <c r="F9" s="12">
        <f>IFERROR((D9-B9)/B9,"")</f>
        <v/>
      </c>
    </row>
    <row r="10">
      <c r="A10" s="7" t="inlineStr">
        <is>
          <t>Month 8</t>
        </is>
      </c>
      <c r="B10" s="8" t="n"/>
      <c r="C10" s="20" t="n"/>
      <c r="D10" s="8" t="n"/>
      <c r="E10" s="17">
        <f>IFERROR(B10/C10,"")</f>
        <v/>
      </c>
      <c r="F10" s="12">
        <f>IFERROR((D10-B10)/B10,"")</f>
        <v/>
      </c>
    </row>
    <row r="11">
      <c r="A11" s="7" t="inlineStr">
        <is>
          <t>Month 9</t>
        </is>
      </c>
      <c r="B11" s="8" t="n"/>
      <c r="C11" s="20" t="n"/>
      <c r="D11" s="8" t="n"/>
      <c r="E11" s="17">
        <f>IFERROR(B11/C11,"")</f>
        <v/>
      </c>
      <c r="F11" s="12">
        <f>IFERROR((D11-B11)/B11,"")</f>
        <v/>
      </c>
    </row>
    <row r="12">
      <c r="A12" s="7" t="inlineStr">
        <is>
          <t>Month 10</t>
        </is>
      </c>
      <c r="B12" s="8" t="n"/>
      <c r="C12" s="20" t="n"/>
      <c r="D12" s="8" t="n"/>
      <c r="E12" s="17">
        <f>IFERROR(B12/C12,"")</f>
        <v/>
      </c>
      <c r="F12" s="12">
        <f>IFERROR((D12-B12)/B12,"")</f>
        <v/>
      </c>
    </row>
    <row r="13">
      <c r="A13" s="7" t="inlineStr">
        <is>
          <t>Month 11</t>
        </is>
      </c>
      <c r="B13" s="8" t="n"/>
      <c r="C13" s="20" t="n"/>
      <c r="D13" s="8" t="n"/>
      <c r="E13" s="17">
        <f>IFERROR(B13/C13,"")</f>
        <v/>
      </c>
      <c r="F13" s="12">
        <f>IFERROR((D13-B13)/B13,"")</f>
        <v/>
      </c>
    </row>
    <row r="14">
      <c r="A14" s="7" t="inlineStr">
        <is>
          <t>Month 12</t>
        </is>
      </c>
      <c r="B14" s="8" t="n"/>
      <c r="C14" s="20" t="n"/>
      <c r="D14" s="8" t="n"/>
      <c r="E14" s="17">
        <f>IFERROR(B14/C14,"")</f>
        <v/>
      </c>
      <c r="F14" s="12">
        <f>IFERROR((D14-B14)/B14,"")</f>
        <v/>
      </c>
    </row>
    <row r="15" ht="8" customHeight="1"/>
    <row r="16" ht="22" customHeight="1">
      <c r="A16" s="2" t="inlineStr">
        <is>
          <t>ANNUAL SUMMARY</t>
        </is>
      </c>
      <c r="B16" s="3" t="n"/>
      <c r="C16" s="3" t="n"/>
      <c r="D16" s="3" t="n"/>
      <c r="E16" s="3" t="n"/>
      <c r="F16" s="4" t="n"/>
    </row>
    <row r="17">
      <c r="A17" s="5" t="inlineStr">
        <is>
          <t>Metric</t>
        </is>
      </c>
      <c r="B17" s="5" t="inlineStr">
        <is>
          <t>Value</t>
        </is>
      </c>
      <c r="C17" s="6" t="inlineStr"/>
      <c r="D17" s="6" t="inlineStr"/>
      <c r="E17" s="6" t="inlineStr"/>
      <c r="F17" s="6" t="inlineStr"/>
    </row>
    <row r="18">
      <c r="A18" s="10" t="inlineStr">
        <is>
          <t>Average monthly spend</t>
        </is>
      </c>
      <c r="B18" s="17">
        <f>IFERROR(AVERAGE(B3:B14),"")</f>
        <v/>
      </c>
      <c r="C18" s="6" t="inlineStr"/>
      <c r="D18" s="6" t="inlineStr"/>
      <c r="E18" s="6" t="inlineStr"/>
      <c r="F18" s="6" t="inlineStr"/>
    </row>
    <row r="19">
      <c r="A19" s="10" t="inlineStr">
        <is>
          <t>Average cost per customer</t>
        </is>
      </c>
      <c r="B19" s="17">
        <f>IFERROR(AVERAGE(E3:E14),"")</f>
        <v/>
      </c>
      <c r="C19" s="6" t="inlineStr"/>
      <c r="D19" s="6" t="inlineStr"/>
      <c r="E19" s="6" t="inlineStr"/>
      <c r="F19" s="6" t="inlineStr"/>
    </row>
    <row r="20">
      <c r="A20" s="10" t="inlineStr">
        <is>
          <t>Average monthly ROI</t>
        </is>
      </c>
      <c r="B20" s="12">
        <f>IFERROR(AVERAGE(F3:F14),"")</f>
        <v/>
      </c>
      <c r="C20" s="6" t="inlineStr"/>
      <c r="D20" s="6" t="inlineStr"/>
      <c r="E20" s="6" t="inlineStr"/>
      <c r="F20" s="6" t="inlineStr"/>
    </row>
    <row r="21">
      <c r="A21" s="10" t="inlineStr">
        <is>
          <t>Total customers acquired (12 months)</t>
        </is>
      </c>
      <c r="B21" s="18">
        <f>IFERROR(SUM(C3:C14),"")</f>
        <v/>
      </c>
      <c r="C21" s="6" t="inlineStr"/>
      <c r="D21" s="6" t="inlineStr"/>
      <c r="E21" s="6" t="inlineStr"/>
      <c r="F21" s="6" t="inlineStr"/>
    </row>
    <row r="22">
      <c r="A22" s="10" t="inlineStr">
        <is>
          <t>Total revenue from marketing (12 months)</t>
        </is>
      </c>
      <c r="B22" s="17">
        <f>IFERROR(SUM(D3:D14),"")</f>
        <v/>
      </c>
      <c r="C22" s="6" t="inlineStr"/>
      <c r="D22" s="6" t="inlineStr"/>
      <c r="E22" s="6" t="inlineStr"/>
      <c r="F22" s="6" t="inlineStr"/>
    </row>
    <row r="23">
      <c r="A23" s="10" t="inlineStr">
        <is>
          <t>Total spend (12 months)</t>
        </is>
      </c>
      <c r="B23" s="17">
        <f>IFERROR(SUM(B3:B14),"")</f>
        <v/>
      </c>
      <c r="C23" s="6" t="inlineStr"/>
      <c r="D23" s="6" t="inlineStr"/>
      <c r="E23" s="6" t="inlineStr"/>
      <c r="F23" s="6" t="inlineStr"/>
    </row>
    <row r="24">
      <c r="A24" s="10" t="inlineStr">
        <is>
          <t>Net return (revenue minus spend)</t>
        </is>
      </c>
      <c r="B24" s="17">
        <f>IFERROR(SUM(D3:D14)-SUM(B3:B14),"")</f>
        <v/>
      </c>
      <c r="C24" s="6" t="inlineStr"/>
      <c r="D24" s="6" t="inlineStr"/>
      <c r="E24" s="6" t="inlineStr"/>
      <c r="F24" s="6" t="inlineStr"/>
    </row>
    <row r="25">
      <c r="A25" s="19" t="inlineStr">
        <is>
          <t>© 2026 100startup.com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E4B"/>
  <mergeCells count="3">
    <mergeCell ref="A16:F16"/>
    <mergeCell ref="A1:F1"/>
    <mergeCell ref="A25:F25"/>
  </mergeCells>
  <pageMargins left="0.75" right="0.75" top="1" bottom="1" header="0.5" footer="0.5"/>
  <pageSetup orientation="landscape" fitToWidth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26" customWidth="1" min="1" max="1"/>
    <col width="28" customWidth="1" min="2" max="2"/>
    <col width="22" customWidth="1" min="3" max="3"/>
    <col width="30" customWidth="1" min="4" max="4"/>
    <col width="22" customWidth="1" min="5" max="5"/>
  </cols>
  <sheetData>
    <row r="1" ht="32" customHeight="1">
      <c r="A1" s="1" t="inlineStr">
        <is>
          <t>The $100 Marketing Plan — Budget Calculator</t>
        </is>
      </c>
    </row>
    <row r="2" ht="40" customHeight="1">
      <c r="A2" s="16" t="inlineStr">
        <is>
          <t>These are rough benchmarks for micro-businesses spending under $500/month. Your results will vary. The point is to have a baseline, not a guarantee.</t>
        </is>
      </c>
    </row>
    <row r="3" ht="28" customHeight="1">
      <c r="A3" s="5" t="inlineStr">
        <is>
          <t>Channel</t>
        </is>
      </c>
      <c r="B3" s="5" t="inlineStr">
        <is>
          <t>Typical Monthly Cost</t>
        </is>
      </c>
      <c r="C3" s="5" t="inlineStr">
        <is>
          <t>Good CAC Range</t>
        </is>
      </c>
      <c r="D3" s="5" t="inlineStr">
        <is>
          <t>Best For</t>
        </is>
      </c>
      <c r="E3" s="5" t="inlineStr">
        <is>
          <t>Time to See Results</t>
        </is>
      </c>
    </row>
    <row r="4" ht="22" customHeight="1">
      <c r="A4" s="7" t="inlineStr">
        <is>
          <t>Email marketing</t>
        </is>
      </c>
      <c r="B4" s="21" t="inlineStr">
        <is>
          <t>$0–50/mo (Mailchimp free tier to ConvertKit)</t>
        </is>
      </c>
      <c r="C4" s="21" t="inlineStr">
        <is>
          <t>$1–5 per subscriber</t>
        </is>
      </c>
      <c r="D4" s="7" t="inlineStr">
        <is>
          <t>Retention, repeat sales, launches</t>
        </is>
      </c>
      <c r="E4" s="21" t="inlineStr">
        <is>
          <t>1–3 months</t>
        </is>
      </c>
    </row>
    <row r="5" ht="22" customHeight="1">
      <c r="A5" s="7" t="inlineStr">
        <is>
          <t>Social media (organic)</t>
        </is>
      </c>
      <c r="B5" s="21" t="inlineStr">
        <is>
          <t>$0 (just time)</t>
        </is>
      </c>
      <c r="C5" s="21" t="inlineStr">
        <is>
          <t>Hard to measure directly</t>
        </is>
      </c>
      <c r="D5" s="7" t="inlineStr">
        <is>
          <t>Brand awareness, community</t>
        </is>
      </c>
      <c r="E5" s="21" t="inlineStr">
        <is>
          <t>3–6 months</t>
        </is>
      </c>
    </row>
    <row r="6" ht="22" customHeight="1">
      <c r="A6" s="7" t="inlineStr">
        <is>
          <t>Social media (paid/boosted)</t>
        </is>
      </c>
      <c r="B6" s="21" t="inlineStr">
        <is>
          <t>$50–200/mo</t>
        </is>
      </c>
      <c r="C6" s="21" t="inlineStr">
        <is>
          <t>$5–25 per customer</t>
        </is>
      </c>
      <c r="D6" s="7" t="inlineStr">
        <is>
          <t>Quick reach, testing messages</t>
        </is>
      </c>
      <c r="E6" s="21" t="inlineStr">
        <is>
          <t>1–2 weeks</t>
        </is>
      </c>
    </row>
    <row r="7" ht="22" customHeight="1">
      <c r="A7" s="7" t="inlineStr">
        <is>
          <t>Google Ads (search)</t>
        </is>
      </c>
      <c r="B7" s="21" t="inlineStr">
        <is>
          <t>$100–500/mo</t>
        </is>
      </c>
      <c r="C7" s="21" t="inlineStr">
        <is>
          <t>$10–50 per customer</t>
        </is>
      </c>
      <c r="D7" s="7" t="inlineStr">
        <is>
          <t>High-intent buyers</t>
        </is>
      </c>
      <c r="E7" s="21" t="inlineStr">
        <is>
          <t>1–4 weeks</t>
        </is>
      </c>
    </row>
    <row r="8" ht="22" customHeight="1">
      <c r="A8" s="7" t="inlineStr">
        <is>
          <t>Meta Ads (FB/IG)</t>
        </is>
      </c>
      <c r="B8" s="21" t="inlineStr">
        <is>
          <t>$50–300/mo</t>
        </is>
      </c>
      <c r="C8" s="21" t="inlineStr">
        <is>
          <t>$5–30 per customer</t>
        </is>
      </c>
      <c r="D8" s="7" t="inlineStr">
        <is>
          <t>Awareness, retargeting</t>
        </is>
      </c>
      <c r="E8" s="21" t="inlineStr">
        <is>
          <t>2–4 weeks</t>
        </is>
      </c>
    </row>
    <row r="9" ht="22" customHeight="1">
      <c r="A9" s="7" t="inlineStr">
        <is>
          <t>Content / SEO</t>
        </is>
      </c>
      <c r="B9" s="21" t="inlineStr">
        <is>
          <t>$0–100/mo (just time + tools)</t>
        </is>
      </c>
      <c r="C9" s="21" t="inlineStr">
        <is>
          <t>$5–20 per customer (long-term)</t>
        </is>
      </c>
      <c r="D9" s="7" t="inlineStr">
        <is>
          <t>Organic traffic, authority</t>
        </is>
      </c>
      <c r="E9" s="21" t="inlineStr">
        <is>
          <t>3–12 months</t>
        </is>
      </c>
    </row>
    <row r="10" ht="22" customHeight="1">
      <c r="A10" s="7" t="inlineStr">
        <is>
          <t>Partnerships</t>
        </is>
      </c>
      <c r="B10" s="21" t="inlineStr">
        <is>
          <t>$0–100/mo</t>
        </is>
      </c>
      <c r="C10" s="21" t="inlineStr">
        <is>
          <t>$2–10 per customer</t>
        </is>
      </c>
      <c r="D10" s="7" t="inlineStr">
        <is>
          <t>Warm introductions, credibility</t>
        </is>
      </c>
      <c r="E10" s="21" t="inlineStr">
        <is>
          <t>1–3 months</t>
        </is>
      </c>
    </row>
    <row r="11" ht="22" customHeight="1">
      <c r="A11" s="7" t="inlineStr">
        <is>
          <t>Referral programs</t>
        </is>
      </c>
      <c r="B11" s="21" t="inlineStr">
        <is>
          <t>$0–50/mo + incentive costs</t>
        </is>
      </c>
      <c r="C11" s="21" t="inlineStr">
        <is>
          <t>$3–15 per customer</t>
        </is>
      </c>
      <c r="D11" s="7" t="inlineStr">
        <is>
          <t>High-trust leads</t>
        </is>
      </c>
      <c r="E11" s="21" t="inlineStr">
        <is>
          <t>1–6 months</t>
        </is>
      </c>
    </row>
    <row r="12">
      <c r="A12" s="19" t="inlineStr">
        <is>
          <t>© 2026 100startup.com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E4B"/>
  <mergeCells count="3">
    <mergeCell ref="A2:E2"/>
    <mergeCell ref="A1:E1"/>
    <mergeCell ref="A12:E12"/>
  </mergeCells>
  <pageMargins left="0.75" right="0.75" top="1" bottom="1" header="0.5" footer="0.5"/>
  <pageSetup orientation="landscape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2026-03-10T21:17:42Z</dcterms:created>
  <dcterms:modified xmlns:dcterms="http://purl.org/dc/terms/" xmlns:xsi="http://www.w3.org/2001/XMLSchema-instance" xsi:type="dcterms:W3CDTF">2026-03-10T21:17:42Z</dcterms:modified>
</cp:coreProperties>
</file>